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4" sheetId="1" r:id="rId1"/>
  </sheets>
  <externalReferences>
    <externalReference r:id="rId4"/>
    <externalReference r:id="rId5"/>
  </externalReferences>
  <definedNames>
    <definedName name="Заг_Прил_1" localSheetId="0">'Прил.4'!#REF!</definedName>
    <definedName name="Кп">'[2]ФинАнализ-1'!$K$13</definedName>
    <definedName name="_xlnm.Print_Area" localSheetId="0">'Прил.4'!$A$1:$G$77</definedName>
    <definedName name="Орг">'[1]Ф1'!$E$12</definedName>
    <definedName name="Прил_1" localSheetId="0">'Прил.4'!#REF!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77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<sst xmlns="http://schemas.openxmlformats.org/spreadsheetml/2006/main" count="122" uniqueCount="109">
  <si>
    <t>Вид экономической деятельности</t>
  </si>
  <si>
    <t>(инициалы, фамилия)</t>
  </si>
  <si>
    <t>доходы от участия в уставном капитале других организаций</t>
  </si>
  <si>
    <t>110</t>
  </si>
  <si>
    <t>вклады собственника имущества (учредителей, участников)</t>
  </si>
  <si>
    <t>100</t>
  </si>
  <si>
    <t>120</t>
  </si>
  <si>
    <t>130</t>
  </si>
  <si>
    <t>140</t>
  </si>
  <si>
    <t xml:space="preserve">к постановлению Министерства финансов 
Республики Беларусь </t>
  </si>
  <si>
    <t>за</t>
  </si>
  <si>
    <t>о движении денежных средств</t>
  </si>
  <si>
    <t>на прочие выплаты</t>
  </si>
  <si>
    <t>Движение денежных средств по инвестиционной деятельности</t>
  </si>
  <si>
    <t>Результат движения денежных средств по текущей деятельности (020 – 030)</t>
  </si>
  <si>
    <t>021</t>
  </si>
  <si>
    <t>022</t>
  </si>
  <si>
    <t>023</t>
  </si>
  <si>
    <t>024</t>
  </si>
  <si>
    <t>031</t>
  </si>
  <si>
    <t>032</t>
  </si>
  <si>
    <t>033</t>
  </si>
  <si>
    <t>034</t>
  </si>
  <si>
    <t>от покупателей основных средств, нематериальных активов и других долгосрочных активов</t>
  </si>
  <si>
    <t>возврат предоставленных займов</t>
  </si>
  <si>
    <t>проценты</t>
  </si>
  <si>
    <t>на приобретение и создание основных средств, нематериальных активов и других долгосрочных активов</t>
  </si>
  <si>
    <t>на предоставление займов</t>
  </si>
  <si>
    <t>на вклады в уставный капитал других организаций</t>
  </si>
  <si>
    <t>прочие выплаты</t>
  </si>
  <si>
    <t>Результат движения денежных средств по инвестиционной деятельности (050 – 060)</t>
  </si>
  <si>
    <t>Движение денежных средств по финансовой деятельности</t>
  </si>
  <si>
    <t xml:space="preserve">Поступило денежных средств – всего </t>
  </si>
  <si>
    <t>кредиты и займы</t>
  </si>
  <si>
    <t>081</t>
  </si>
  <si>
    <t xml:space="preserve">от выпуска акций </t>
  </si>
  <si>
    <t>082</t>
  </si>
  <si>
    <t>083</t>
  </si>
  <si>
    <t xml:space="preserve">прочие поступления </t>
  </si>
  <si>
    <t>084</t>
  </si>
  <si>
    <t>Направлено денежных средств – всего</t>
  </si>
  <si>
    <t>на погашение кредитов и займов</t>
  </si>
  <si>
    <t>091</t>
  </si>
  <si>
    <t>на выплаты дивидендов и других доходов от участия в уставном капитале организации</t>
  </si>
  <si>
    <t>092</t>
  </si>
  <si>
    <t>на выплаты процентов</t>
  </si>
  <si>
    <t>093</t>
  </si>
  <si>
    <t>на лизинговые платежи</t>
  </si>
  <si>
    <t>094</t>
  </si>
  <si>
    <t>095</t>
  </si>
  <si>
    <t>Результат движения денежных средств по финансовой деятельности (080 – 090)</t>
  </si>
  <si>
    <t>Результат движения денежных средств за отчетный период (± 040 ± 070 ± 100)</t>
  </si>
  <si>
    <t>Остаток денежных средств и их эквивалентов на конец отчетного периода</t>
  </si>
  <si>
    <t>Влияние изменений курса иностранной валюты по отношению к белорусскому рублю</t>
  </si>
  <si>
    <t>Код строки</t>
  </si>
  <si>
    <t>В том числе: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</si>
  <si>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</si>
  <si>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</si>
  <si>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</si>
  <si>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</si>
  <si>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</si>
  <si>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</si>
  <si>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</si>
  <si>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</si>
  <si>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</si>
  <si>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</si>
  <si>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020</t>
  </si>
  <si>
    <t>030</t>
  </si>
  <si>
    <t>040</t>
  </si>
  <si>
    <t>050</t>
  </si>
  <si>
    <t>060</t>
  </si>
  <si>
    <t>070</t>
  </si>
  <si>
    <t>080</t>
  </si>
  <si>
    <t>090</t>
  </si>
  <si>
    <t>Наименование показателей</t>
  </si>
  <si>
    <t>051</t>
  </si>
  <si>
    <t>052</t>
  </si>
  <si>
    <t>053</t>
  </si>
  <si>
    <t>054</t>
  </si>
  <si>
    <t>055</t>
  </si>
  <si>
    <t>061</t>
  </si>
  <si>
    <t>062</t>
  </si>
  <si>
    <t>063</t>
  </si>
  <si>
    <t>064</t>
  </si>
  <si>
    <t>Приложение 4</t>
  </si>
  <si>
    <t>Поступило денежных средств – всего</t>
  </si>
  <si>
    <t>прочие поступления</t>
  </si>
  <si>
    <t>Направлено денежных средств – всего</t>
  </si>
  <si>
    <t>на оплату труда</t>
  </si>
  <si>
    <t>Движение денежных средств по текущей деятельности</t>
  </si>
  <si>
    <t>от покупателей продукции, товаров, заказчиков работ, услуг</t>
  </si>
  <si>
    <t>от покупателей материалов и других запасов</t>
  </si>
  <si>
    <t>роялти</t>
  </si>
  <si>
    <t>на приобретение запасов, работ, услуг</t>
  </si>
  <si>
    <t>на уплату налогов и сборов</t>
  </si>
  <si>
    <t>январь-декабрь</t>
  </si>
  <si>
    <t>Фирсин Александр Владимирович</t>
  </si>
  <si>
    <t>Плавинская Юлия Алексеевна</t>
  </si>
  <si>
    <t>ОАО "Агрокомбинат "Юбилейный"</t>
  </si>
  <si>
    <t>Сельское хозяйство</t>
  </si>
  <si>
    <t>Открытое акционерное общество</t>
  </si>
  <si>
    <t>Собрание акционеров</t>
  </si>
  <si>
    <t>тыс. руб.</t>
  </si>
  <si>
    <t xml:space="preserve">Витебская область, Оршанский район, Борздовский с/с, 17,                                           0,48 км северо-западнее д. Кушевка </t>
  </si>
  <si>
    <t xml:space="preserve">    12.12.2016 № 104</t>
  </si>
  <si>
    <t>За январь-декабрь
2018 года</t>
  </si>
  <si>
    <t>2019 г.</t>
  </si>
  <si>
    <t>За январь-декабрь
2019 года</t>
  </si>
  <si>
    <t xml:space="preserve">Остаток денежных средств и их эквивалентов на 31.12.2018 г.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</si>
</sst>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 quotePrefix="1">
      <alignment horizontal="center" vertical="center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left" vertical="center" wrapText="1"/>
      <protection locked="0"/>
    </xf>
    <xf numFmtId="185" fontId="5" fillId="32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85" fontId="1" fillId="32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 indent="3"/>
      <protection locked="0"/>
    </xf>
    <xf numFmtId="0" fontId="1" fillId="32" borderId="0" xfId="0" applyFont="1" applyFill="1" applyBorder="1" applyAlignment="1" applyProtection="1">
      <alignment horizontal="right" vertical="center" indent="6"/>
      <protection locked="0"/>
    </xf>
    <xf numFmtId="49" fontId="5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3" fontId="1" fillId="32" borderId="14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 applyProtection="1">
      <alignment horizontal="left" vertical="center" wrapText="1" indent="1"/>
      <protection locked="0"/>
    </xf>
    <xf numFmtId="0" fontId="5" fillId="32" borderId="13" xfId="0" applyFont="1" applyFill="1" applyBorder="1" applyAlignment="1" applyProtection="1">
      <alignment horizontal="left" vertical="center" wrapText="1" indent="1"/>
      <protection locked="0"/>
    </xf>
    <xf numFmtId="0" fontId="1" fillId="32" borderId="15" xfId="0" applyFont="1" applyFill="1" applyBorder="1" applyAlignment="1" applyProtection="1">
      <alignment horizontal="center" vertical="center"/>
      <protection locked="0"/>
    </xf>
    <xf numFmtId="0" fontId="5" fillId="32" borderId="16" xfId="0" applyNumberFormat="1" applyFont="1" applyFill="1" applyBorder="1" applyAlignment="1" applyProtection="1">
      <alignment horizontal="left"/>
      <protection locked="0"/>
    </xf>
    <xf numFmtId="0" fontId="5" fillId="32" borderId="17" xfId="0" applyNumberFormat="1" applyFont="1" applyFill="1" applyBorder="1" applyAlignment="1" applyProtection="1">
      <alignment horizontal="left"/>
      <protection locked="0"/>
    </xf>
    <xf numFmtId="0" fontId="5" fillId="32" borderId="18" xfId="0" applyNumberFormat="1" applyFont="1" applyFill="1" applyBorder="1" applyAlignment="1" applyProtection="1">
      <alignment horizontal="left"/>
      <protection locked="0"/>
    </xf>
    <xf numFmtId="0" fontId="5" fillId="32" borderId="16" xfId="0" applyFont="1" applyFill="1" applyBorder="1" applyAlignment="1" applyProtection="1">
      <alignment horizontal="left"/>
      <protection locked="0"/>
    </xf>
    <xf numFmtId="0" fontId="5" fillId="32" borderId="17" xfId="0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horizontal="right"/>
      <protection locked="0"/>
    </xf>
    <xf numFmtId="0" fontId="6" fillId="32" borderId="0" xfId="0" applyFont="1" applyFill="1" applyBorder="1" applyAlignment="1" applyProtection="1">
      <alignment horizontal="right" vertical="top" wrapText="1"/>
      <protection locked="0"/>
    </xf>
    <xf numFmtId="0" fontId="6" fillId="32" borderId="0" xfId="0" applyFont="1" applyFill="1" applyBorder="1" applyAlignment="1" applyProtection="1" quotePrefix="1">
      <alignment horizontal="right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left" vertical="center" wrapText="1" indent="1"/>
      <protection locked="0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7" fillId="32" borderId="12" xfId="0" applyFont="1" applyFill="1" applyBorder="1" applyAlignment="1" applyProtection="1" quotePrefix="1">
      <alignment horizontal="center" vertical="center"/>
      <protection locked="0"/>
    </xf>
    <xf numFmtId="0" fontId="1" fillId="32" borderId="15" xfId="0" applyFont="1" applyFill="1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 quotePrefix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9" fillId="32" borderId="15" xfId="0" applyFont="1" applyFill="1" applyBorder="1" applyAlignment="1" applyProtection="1">
      <alignment horizontal="left" vertical="center"/>
      <protection locked="0"/>
    </xf>
    <xf numFmtId="0" fontId="5" fillId="32" borderId="16" xfId="0" applyFont="1" applyFill="1" applyBorder="1" applyAlignment="1" applyProtection="1">
      <alignment horizontal="left" vertical="top"/>
      <protection locked="0"/>
    </xf>
    <xf numFmtId="0" fontId="5" fillId="32" borderId="17" xfId="0" applyFont="1" applyFill="1" applyBorder="1" applyAlignment="1" applyProtection="1">
      <alignment horizontal="left" vertical="top"/>
      <protection locked="0"/>
    </xf>
    <xf numFmtId="0" fontId="5" fillId="32" borderId="18" xfId="0" applyFont="1" applyFill="1" applyBorder="1" applyAlignment="1" applyProtection="1">
      <alignment horizontal="left" vertical="top"/>
      <protection locked="0"/>
    </xf>
    <xf numFmtId="0" fontId="5" fillId="32" borderId="16" xfId="0" applyNumberFormat="1" applyFont="1" applyFill="1" applyBorder="1" applyAlignment="1" applyProtection="1">
      <alignment horizontal="left" wrapText="1"/>
      <protection locked="0"/>
    </xf>
    <xf numFmtId="0" fontId="5" fillId="32" borderId="17" xfId="0" applyNumberFormat="1" applyFont="1" applyFill="1" applyBorder="1" applyAlignment="1" applyProtection="1">
      <alignment horizontal="left" wrapText="1"/>
      <protection locked="0"/>
    </xf>
    <xf numFmtId="0" fontId="5" fillId="32" borderId="18" xfId="0" applyNumberFormat="1" applyFont="1" applyFill="1" applyBorder="1" applyAlignment="1" applyProtection="1">
      <alignment horizontal="left" wrapText="1"/>
      <protection locked="0"/>
    </xf>
    <xf numFmtId="0" fontId="16" fillId="32" borderId="16" xfId="0" applyFont="1" applyFill="1" applyBorder="1" applyAlignment="1" applyProtection="1">
      <alignment horizontal="left" vertical="center" wrapText="1"/>
      <protection locked="0"/>
    </xf>
    <xf numFmtId="0" fontId="16" fillId="32" borderId="17" xfId="0" applyFont="1" applyFill="1" applyBorder="1" applyAlignment="1" applyProtection="1">
      <alignment horizontal="left" vertical="center" wrapText="1"/>
      <protection locked="0"/>
    </xf>
    <xf numFmtId="0" fontId="16" fillId="32" borderId="18" xfId="0" applyFont="1" applyFill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32" borderId="10" xfId="0" applyFont="1" applyFill="1" applyBorder="1" applyAlignment="1" applyProtection="1" quotePrefix="1">
      <alignment horizontal="center" vertical="center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86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1.25" customHeight="1"/>
  <cols>
    <col min="1" max="1" width="15.375" style="4" customWidth="1"/>
    <col min="2" max="3" width="8.375" style="4" customWidth="1"/>
    <col min="4" max="4" width="11.00390625" style="4" customWidth="1"/>
    <col min="5" max="5" width="6.00390625" style="4" customWidth="1"/>
    <col min="6" max="7" width="21.00390625" style="4" customWidth="1"/>
    <col min="8" max="16384" width="9.125" style="4" customWidth="1"/>
  </cols>
  <sheetData>
    <row r="1" spans="1:7" s="13" customFormat="1" ht="11.25" customHeight="1">
      <c r="A1" s="14"/>
      <c r="B1" s="14"/>
      <c r="C1" s="14"/>
      <c r="D1" s="14"/>
      <c r="E1" s="14"/>
      <c r="F1" s="45" t="s">
        <v>84</v>
      </c>
      <c r="G1" s="45"/>
    </row>
    <row r="2" spans="1:7" s="13" customFormat="1" ht="22.5" customHeight="1">
      <c r="A2" s="14"/>
      <c r="B2" s="14"/>
      <c r="C2" s="14"/>
      <c r="D2" s="14"/>
      <c r="E2" s="14"/>
      <c r="F2" s="46" t="s">
        <v>9</v>
      </c>
      <c r="G2" s="46"/>
    </row>
    <row r="3" spans="1:7" s="13" customFormat="1" ht="11.25" customHeight="1">
      <c r="A3" s="14"/>
      <c r="B3" s="14"/>
      <c r="C3" s="14"/>
      <c r="D3" s="14"/>
      <c r="E3" s="14"/>
      <c r="F3" s="47" t="s">
        <v>104</v>
      </c>
      <c r="G3" s="47"/>
    </row>
    <row r="4" spans="1:7" s="13" customFormat="1" ht="3" customHeight="1">
      <c r="A4" s="14"/>
      <c r="B4" s="14"/>
      <c r="C4" s="14"/>
      <c r="D4" s="14"/>
      <c r="E4" s="14"/>
      <c r="F4" s="14"/>
      <c r="G4" s="14"/>
    </row>
    <row r="5" spans="1:7" s="13" customFormat="1" ht="12.75" customHeight="1">
      <c r="A5" s="48" t="s">
        <v>59</v>
      </c>
      <c r="B5" s="48"/>
      <c r="C5" s="48"/>
      <c r="D5" s="48"/>
      <c r="E5" s="48"/>
      <c r="F5" s="48"/>
      <c r="G5" s="48"/>
    </row>
    <row r="6" spans="1:7" s="13" customFormat="1" ht="12.75" customHeight="1">
      <c r="A6" s="48" t="s">
        <v>11</v>
      </c>
      <c r="B6" s="48"/>
      <c r="C6" s="48"/>
      <c r="D6" s="48"/>
      <c r="E6" s="48"/>
      <c r="F6" s="48"/>
      <c r="G6" s="48"/>
    </row>
    <row r="7" spans="1:7" s="13" customFormat="1" ht="15" customHeight="1">
      <c r="A7" s="14"/>
      <c r="B7" s="14"/>
      <c r="C7" s="22" t="s">
        <v>10</v>
      </c>
      <c r="D7" s="39" t="s">
        <v>95</v>
      </c>
      <c r="E7" s="39"/>
      <c r="F7" s="23" t="s">
        <v>106</v>
      </c>
      <c r="G7" s="14"/>
    </row>
    <row r="8" spans="1:7" s="13" customFormat="1" ht="13.5" customHeight="1">
      <c r="A8" s="7"/>
      <c r="B8" s="14"/>
      <c r="C8" s="14"/>
      <c r="D8" s="14"/>
      <c r="E8" s="14"/>
      <c r="F8" s="14"/>
      <c r="G8" s="14"/>
    </row>
    <row r="9" spans="1:7" s="13" customFormat="1" ht="15" customHeight="1">
      <c r="A9" s="43" t="s">
        <v>64</v>
      </c>
      <c r="B9" s="44"/>
      <c r="C9" s="44"/>
      <c r="D9" s="40" t="s">
        <v>98</v>
      </c>
      <c r="E9" s="41"/>
      <c r="F9" s="41"/>
      <c r="G9" s="42"/>
    </row>
    <row r="10" spans="1:7" s="13" customFormat="1" ht="15" customHeight="1">
      <c r="A10" s="43" t="s">
        <v>60</v>
      </c>
      <c r="B10" s="44"/>
      <c r="C10" s="44"/>
      <c r="D10" s="40">
        <v>300072801</v>
      </c>
      <c r="E10" s="41"/>
      <c r="F10" s="41"/>
      <c r="G10" s="42"/>
    </row>
    <row r="11" spans="1:7" s="13" customFormat="1" ht="15" customHeight="1">
      <c r="A11" s="43" t="s">
        <v>0</v>
      </c>
      <c r="B11" s="44"/>
      <c r="C11" s="44"/>
      <c r="D11" s="40" t="s">
        <v>99</v>
      </c>
      <c r="E11" s="41"/>
      <c r="F11" s="41"/>
      <c r="G11" s="42"/>
    </row>
    <row r="12" spans="1:7" s="13" customFormat="1" ht="15" customHeight="1">
      <c r="A12" s="43" t="s">
        <v>61</v>
      </c>
      <c r="B12" s="44"/>
      <c r="C12" s="44"/>
      <c r="D12" s="40" t="s">
        <v>100</v>
      </c>
      <c r="E12" s="41"/>
      <c r="F12" s="41"/>
      <c r="G12" s="42"/>
    </row>
    <row r="13" spans="1:7" s="13" customFormat="1" ht="15" customHeight="1">
      <c r="A13" s="43" t="s">
        <v>62</v>
      </c>
      <c r="B13" s="44"/>
      <c r="C13" s="44"/>
      <c r="D13" s="40" t="s">
        <v>101</v>
      </c>
      <c r="E13" s="41"/>
      <c r="F13" s="41"/>
      <c r="G13" s="42"/>
    </row>
    <row r="14" spans="1:7" s="13" customFormat="1" ht="15" customHeight="1">
      <c r="A14" s="43" t="s">
        <v>63</v>
      </c>
      <c r="B14" s="44"/>
      <c r="C14" s="44"/>
      <c r="D14" s="40" t="s">
        <v>102</v>
      </c>
      <c r="E14" s="41"/>
      <c r="F14" s="41"/>
      <c r="G14" s="42"/>
    </row>
    <row r="15" spans="1:7" s="13" customFormat="1" ht="25.5" customHeight="1">
      <c r="A15" s="56" t="s">
        <v>65</v>
      </c>
      <c r="B15" s="57"/>
      <c r="C15" s="58"/>
      <c r="D15" s="59" t="s">
        <v>103</v>
      </c>
      <c r="E15" s="60"/>
      <c r="F15" s="60"/>
      <c r="G15" s="61"/>
    </row>
    <row r="16" spans="1:7" s="13" customFormat="1" ht="11.25" customHeight="1">
      <c r="A16" s="7"/>
      <c r="B16" s="7"/>
      <c r="C16" s="7"/>
      <c r="D16" s="7"/>
      <c r="E16" s="7"/>
      <c r="F16" s="14"/>
      <c r="G16" s="14"/>
    </row>
    <row r="17" spans="1:7" ht="27" customHeight="1">
      <c r="A17" s="65" t="s">
        <v>74</v>
      </c>
      <c r="B17" s="66"/>
      <c r="C17" s="66"/>
      <c r="D17" s="66"/>
      <c r="E17" s="3" t="s">
        <v>54</v>
      </c>
      <c r="F17" s="3" t="s">
        <v>107</v>
      </c>
      <c r="G17" s="3" t="s">
        <v>105</v>
      </c>
    </row>
    <row r="18" spans="1:7" ht="11.25" customHeight="1">
      <c r="A18" s="67">
        <v>1</v>
      </c>
      <c r="B18" s="68"/>
      <c r="C18" s="68"/>
      <c r="D18" s="69"/>
      <c r="E18" s="17">
        <v>2</v>
      </c>
      <c r="F18" s="6">
        <v>3</v>
      </c>
      <c r="G18" s="6">
        <v>4</v>
      </c>
    </row>
    <row r="19" spans="1:7" s="2" customFormat="1" ht="15" customHeight="1">
      <c r="A19" s="62" t="s">
        <v>89</v>
      </c>
      <c r="B19" s="63"/>
      <c r="C19" s="63"/>
      <c r="D19" s="63"/>
      <c r="E19" s="63"/>
      <c r="F19" s="63"/>
      <c r="G19" s="64"/>
    </row>
    <row r="20" spans="1:7" s="2" customFormat="1" ht="15" customHeight="1">
      <c r="A20" s="50" t="s">
        <v>85</v>
      </c>
      <c r="B20" s="50"/>
      <c r="C20" s="50"/>
      <c r="D20" s="50"/>
      <c r="E20" s="24" t="s">
        <v>66</v>
      </c>
      <c r="F20" s="32">
        <f>F22+F25</f>
        <v>45821</v>
      </c>
      <c r="G20" s="32">
        <f>G22+G25</f>
        <v>39708</v>
      </c>
    </row>
    <row r="21" spans="1:7" s="2" customFormat="1" ht="15" customHeight="1">
      <c r="A21" s="37" t="s">
        <v>55</v>
      </c>
      <c r="B21" s="37"/>
      <c r="C21" s="37"/>
      <c r="D21" s="37"/>
      <c r="E21" s="26"/>
      <c r="F21" s="33"/>
      <c r="G21" s="33"/>
    </row>
    <row r="22" spans="1:7" s="2" customFormat="1" ht="27" customHeight="1">
      <c r="A22" s="38" t="s">
        <v>90</v>
      </c>
      <c r="B22" s="38"/>
      <c r="C22" s="38"/>
      <c r="D22" s="38"/>
      <c r="E22" s="28" t="s">
        <v>15</v>
      </c>
      <c r="F22" s="34">
        <v>45778</v>
      </c>
      <c r="G22" s="34">
        <v>39649</v>
      </c>
    </row>
    <row r="23" spans="1:7" s="2" customFormat="1" ht="15" customHeight="1">
      <c r="A23" s="49" t="s">
        <v>91</v>
      </c>
      <c r="B23" s="49"/>
      <c r="C23" s="49"/>
      <c r="D23" s="49"/>
      <c r="E23" s="24" t="s">
        <v>16</v>
      </c>
      <c r="F23" s="35"/>
      <c r="G23" s="35"/>
    </row>
    <row r="24" spans="1:7" s="2" customFormat="1" ht="15" customHeight="1">
      <c r="A24" s="49" t="s">
        <v>92</v>
      </c>
      <c r="B24" s="49"/>
      <c r="C24" s="49"/>
      <c r="D24" s="49"/>
      <c r="E24" s="24" t="s">
        <v>17</v>
      </c>
      <c r="F24" s="35"/>
      <c r="G24" s="35"/>
    </row>
    <row r="25" spans="1:7" s="2" customFormat="1" ht="15" customHeight="1">
      <c r="A25" s="49" t="s">
        <v>86</v>
      </c>
      <c r="B25" s="49"/>
      <c r="C25" s="49"/>
      <c r="D25" s="49"/>
      <c r="E25" s="24" t="s">
        <v>18</v>
      </c>
      <c r="F25" s="32">
        <v>43</v>
      </c>
      <c r="G25" s="32">
        <v>59</v>
      </c>
    </row>
    <row r="26" spans="1:7" s="2" customFormat="1" ht="15" customHeight="1">
      <c r="A26" s="50" t="s">
        <v>87</v>
      </c>
      <c r="B26" s="50"/>
      <c r="C26" s="50"/>
      <c r="D26" s="50"/>
      <c r="E26" s="24" t="s">
        <v>67</v>
      </c>
      <c r="F26" s="32">
        <f>F28+F29+F30+F31</f>
        <v>39239</v>
      </c>
      <c r="G26" s="32">
        <f>G28+G29+G30+G31</f>
        <v>37419</v>
      </c>
    </row>
    <row r="27" spans="1:7" s="2" customFormat="1" ht="15" customHeight="1">
      <c r="A27" s="37" t="s">
        <v>55</v>
      </c>
      <c r="B27" s="37"/>
      <c r="C27" s="37"/>
      <c r="D27" s="37"/>
      <c r="E27" s="29"/>
      <c r="F27" s="33"/>
      <c r="G27" s="33"/>
    </row>
    <row r="28" spans="1:7" s="2" customFormat="1" ht="15" customHeight="1">
      <c r="A28" s="38" t="s">
        <v>93</v>
      </c>
      <c r="B28" s="38"/>
      <c r="C28" s="38"/>
      <c r="D28" s="38"/>
      <c r="E28" s="28" t="s">
        <v>19</v>
      </c>
      <c r="F28" s="34">
        <v>26788</v>
      </c>
      <c r="G28" s="34">
        <v>26237</v>
      </c>
    </row>
    <row r="29" spans="1:7" s="2" customFormat="1" ht="15" customHeight="1">
      <c r="A29" s="49" t="s">
        <v>88</v>
      </c>
      <c r="B29" s="49"/>
      <c r="C29" s="49"/>
      <c r="D29" s="49"/>
      <c r="E29" s="24" t="s">
        <v>20</v>
      </c>
      <c r="F29" s="32">
        <v>8709</v>
      </c>
      <c r="G29" s="32">
        <v>7580</v>
      </c>
    </row>
    <row r="30" spans="1:7" s="2" customFormat="1" ht="15" customHeight="1">
      <c r="A30" s="49" t="s">
        <v>94</v>
      </c>
      <c r="B30" s="49"/>
      <c r="C30" s="49"/>
      <c r="D30" s="49"/>
      <c r="E30" s="24" t="s">
        <v>21</v>
      </c>
      <c r="F30" s="32">
        <v>370</v>
      </c>
      <c r="G30" s="32">
        <v>815</v>
      </c>
    </row>
    <row r="31" spans="1:7" s="2" customFormat="1" ht="15" customHeight="1">
      <c r="A31" s="49" t="s">
        <v>12</v>
      </c>
      <c r="B31" s="49"/>
      <c r="C31" s="49"/>
      <c r="D31" s="49"/>
      <c r="E31" s="24" t="s">
        <v>22</v>
      </c>
      <c r="F31" s="32">
        <v>3372</v>
      </c>
      <c r="G31" s="32">
        <v>2787</v>
      </c>
    </row>
    <row r="32" spans="1:7" s="2" customFormat="1" ht="27" customHeight="1">
      <c r="A32" s="50" t="s">
        <v>14</v>
      </c>
      <c r="B32" s="50"/>
      <c r="C32" s="50"/>
      <c r="D32" s="50"/>
      <c r="E32" s="24" t="s">
        <v>68</v>
      </c>
      <c r="F32" s="32">
        <f>F20-F26</f>
        <v>6582</v>
      </c>
      <c r="G32" s="32">
        <f>G20-G26</f>
        <v>2289</v>
      </c>
    </row>
    <row r="33" spans="1:7" s="2" customFormat="1" ht="15" customHeight="1">
      <c r="A33" s="62" t="s">
        <v>13</v>
      </c>
      <c r="B33" s="63"/>
      <c r="C33" s="63"/>
      <c r="D33" s="63"/>
      <c r="E33" s="63"/>
      <c r="F33" s="63"/>
      <c r="G33" s="64"/>
    </row>
    <row r="34" spans="1:7" s="2" customFormat="1" ht="15" customHeight="1">
      <c r="A34" s="50" t="s">
        <v>85</v>
      </c>
      <c r="B34" s="50"/>
      <c r="C34" s="50"/>
      <c r="D34" s="50"/>
      <c r="E34" s="24" t="s">
        <v>69</v>
      </c>
      <c r="F34" s="35">
        <f>SUM(F36:F40)</f>
        <v>401</v>
      </c>
      <c r="G34" s="35">
        <f>SUM(G36:G40)</f>
        <v>189</v>
      </c>
    </row>
    <row r="35" spans="1:7" s="2" customFormat="1" ht="15" customHeight="1">
      <c r="A35" s="49" t="s">
        <v>55</v>
      </c>
      <c r="B35" s="49"/>
      <c r="C35" s="49"/>
      <c r="D35" s="49"/>
      <c r="E35" s="1"/>
      <c r="F35" s="25"/>
      <c r="G35" s="35"/>
    </row>
    <row r="36" spans="1:7" s="2" customFormat="1" ht="27" customHeight="1">
      <c r="A36" s="49" t="s">
        <v>23</v>
      </c>
      <c r="B36" s="49"/>
      <c r="C36" s="49"/>
      <c r="D36" s="49"/>
      <c r="E36" s="24" t="s">
        <v>75</v>
      </c>
      <c r="F36" s="35">
        <v>198</v>
      </c>
      <c r="G36" s="35">
        <v>189</v>
      </c>
    </row>
    <row r="37" spans="1:7" s="2" customFormat="1" ht="15" customHeight="1">
      <c r="A37" s="49" t="s">
        <v>24</v>
      </c>
      <c r="B37" s="49"/>
      <c r="C37" s="49"/>
      <c r="D37" s="49"/>
      <c r="E37" s="24" t="s">
        <v>76</v>
      </c>
      <c r="F37" s="25">
        <v>120</v>
      </c>
      <c r="G37" s="35"/>
    </row>
    <row r="38" spans="1:7" s="2" customFormat="1" ht="27" customHeight="1">
      <c r="A38" s="49" t="s">
        <v>2</v>
      </c>
      <c r="B38" s="49"/>
      <c r="C38" s="49"/>
      <c r="D38" s="49"/>
      <c r="E38" s="24" t="s">
        <v>77</v>
      </c>
      <c r="F38" s="25"/>
      <c r="G38" s="35"/>
    </row>
    <row r="39" spans="1:7" s="2" customFormat="1" ht="15" customHeight="1">
      <c r="A39" s="49" t="s">
        <v>25</v>
      </c>
      <c r="B39" s="49"/>
      <c r="C39" s="49"/>
      <c r="D39" s="49"/>
      <c r="E39" s="24" t="s">
        <v>78</v>
      </c>
      <c r="F39" s="35">
        <v>19</v>
      </c>
      <c r="G39" s="35"/>
    </row>
    <row r="40" spans="1:7" s="2" customFormat="1" ht="15" customHeight="1">
      <c r="A40" s="49" t="s">
        <v>86</v>
      </c>
      <c r="B40" s="49"/>
      <c r="C40" s="49"/>
      <c r="D40" s="49"/>
      <c r="E40" s="24" t="s">
        <v>79</v>
      </c>
      <c r="F40" s="25">
        <v>64</v>
      </c>
      <c r="G40" s="35"/>
    </row>
    <row r="41" spans="1:7" s="2" customFormat="1" ht="15" customHeight="1">
      <c r="A41" s="50" t="s">
        <v>87</v>
      </c>
      <c r="B41" s="50"/>
      <c r="C41" s="50"/>
      <c r="D41" s="50"/>
      <c r="E41" s="24" t="s">
        <v>70</v>
      </c>
      <c r="F41" s="32">
        <f>SUM(F43:F46)</f>
        <v>34900</v>
      </c>
      <c r="G41" s="32">
        <f>SUM(G43:G46)</f>
        <v>12015</v>
      </c>
    </row>
    <row r="42" spans="1:7" s="2" customFormat="1" ht="15" customHeight="1">
      <c r="A42" s="37" t="s">
        <v>55</v>
      </c>
      <c r="B42" s="37"/>
      <c r="C42" s="37"/>
      <c r="D42" s="37"/>
      <c r="E42" s="29"/>
      <c r="F42" s="27"/>
      <c r="G42" s="33"/>
    </row>
    <row r="43" spans="1:7" s="2" customFormat="1" ht="38.25" customHeight="1">
      <c r="A43" s="38" t="s">
        <v>26</v>
      </c>
      <c r="B43" s="38"/>
      <c r="C43" s="38"/>
      <c r="D43" s="38"/>
      <c r="E43" s="28" t="s">
        <v>80</v>
      </c>
      <c r="F43" s="34">
        <v>31679</v>
      </c>
      <c r="G43" s="34">
        <v>12015</v>
      </c>
    </row>
    <row r="44" spans="1:7" s="2" customFormat="1" ht="15" customHeight="1">
      <c r="A44" s="49" t="s">
        <v>27</v>
      </c>
      <c r="B44" s="49"/>
      <c r="C44" s="49"/>
      <c r="D44" s="49"/>
      <c r="E44" s="24" t="s">
        <v>81</v>
      </c>
      <c r="F44" s="32">
        <v>120</v>
      </c>
      <c r="G44" s="35"/>
    </row>
    <row r="45" spans="1:7" s="2" customFormat="1" ht="15" customHeight="1">
      <c r="A45" s="49" t="s">
        <v>28</v>
      </c>
      <c r="B45" s="49"/>
      <c r="C45" s="49"/>
      <c r="D45" s="49"/>
      <c r="E45" s="24" t="s">
        <v>82</v>
      </c>
      <c r="F45" s="25"/>
      <c r="G45" s="35"/>
    </row>
    <row r="46" spans="1:7" s="2" customFormat="1" ht="15" customHeight="1">
      <c r="A46" s="49" t="s">
        <v>29</v>
      </c>
      <c r="B46" s="49"/>
      <c r="C46" s="49"/>
      <c r="D46" s="49"/>
      <c r="E46" s="24" t="s">
        <v>83</v>
      </c>
      <c r="F46" s="25">
        <v>3101</v>
      </c>
      <c r="G46" s="35"/>
    </row>
    <row r="47" spans="1:7" s="2" customFormat="1" ht="27" customHeight="1">
      <c r="A47" s="50" t="s">
        <v>30</v>
      </c>
      <c r="B47" s="50"/>
      <c r="C47" s="50"/>
      <c r="D47" s="50"/>
      <c r="E47" s="24" t="s">
        <v>71</v>
      </c>
      <c r="F47" s="32">
        <f>F34-F41</f>
        <v>-34499</v>
      </c>
      <c r="G47" s="32">
        <f>G34-G41</f>
        <v>-11826</v>
      </c>
    </row>
    <row r="48" spans="1:7" s="2" customFormat="1" ht="27" customHeight="1">
      <c r="A48" s="18"/>
      <c r="B48" s="18"/>
      <c r="C48" s="18"/>
      <c r="D48" s="18"/>
      <c r="E48" s="30"/>
      <c r="F48" s="31"/>
      <c r="G48" s="31"/>
    </row>
    <row r="49" spans="1:7" ht="27" customHeight="1">
      <c r="A49" s="65" t="s">
        <v>74</v>
      </c>
      <c r="B49" s="66"/>
      <c r="C49" s="66"/>
      <c r="D49" s="66"/>
      <c r="E49" s="3" t="s">
        <v>54</v>
      </c>
      <c r="F49" s="3" t="str">
        <f>F17</f>
        <v>За январь-декабрь
2019 года</v>
      </c>
      <c r="G49" s="3" t="str">
        <f>G17</f>
        <v>За январь-декабрь
2018 года</v>
      </c>
    </row>
    <row r="50" spans="1:7" ht="11.25" customHeight="1">
      <c r="A50" s="67">
        <v>1</v>
      </c>
      <c r="B50" s="68"/>
      <c r="C50" s="68"/>
      <c r="D50" s="69"/>
      <c r="E50" s="17">
        <v>2</v>
      </c>
      <c r="F50" s="6">
        <v>3</v>
      </c>
      <c r="G50" s="6">
        <v>4</v>
      </c>
    </row>
    <row r="51" spans="1:7" s="2" customFormat="1" ht="15" customHeight="1">
      <c r="A51" s="62" t="s">
        <v>31</v>
      </c>
      <c r="B51" s="63"/>
      <c r="C51" s="63"/>
      <c r="D51" s="63"/>
      <c r="E51" s="63"/>
      <c r="F51" s="63"/>
      <c r="G51" s="64"/>
    </row>
    <row r="52" spans="1:7" s="2" customFormat="1" ht="15" customHeight="1">
      <c r="A52" s="50" t="s">
        <v>32</v>
      </c>
      <c r="B52" s="50"/>
      <c r="C52" s="50"/>
      <c r="D52" s="50"/>
      <c r="E52" s="24" t="s">
        <v>72</v>
      </c>
      <c r="F52" s="34">
        <f>SUM(F54:F57)</f>
        <v>40212</v>
      </c>
      <c r="G52" s="34">
        <f>SUM(G54:G57)</f>
        <v>24609</v>
      </c>
    </row>
    <row r="53" spans="1:7" s="2" customFormat="1" ht="15" customHeight="1">
      <c r="A53" s="37" t="s">
        <v>55</v>
      </c>
      <c r="B53" s="37"/>
      <c r="C53" s="37"/>
      <c r="D53" s="37"/>
      <c r="E53" s="26"/>
      <c r="F53" s="27"/>
      <c r="G53" s="36"/>
    </row>
    <row r="54" spans="1:7" s="2" customFormat="1" ht="15" customHeight="1">
      <c r="A54" s="38" t="s">
        <v>33</v>
      </c>
      <c r="B54" s="38"/>
      <c r="C54" s="38"/>
      <c r="D54" s="38"/>
      <c r="E54" s="28" t="s">
        <v>34</v>
      </c>
      <c r="F54" s="34">
        <v>36621</v>
      </c>
      <c r="G54" s="34">
        <v>23822</v>
      </c>
    </row>
    <row r="55" spans="1:7" s="2" customFormat="1" ht="15" customHeight="1">
      <c r="A55" s="49" t="s">
        <v>35</v>
      </c>
      <c r="B55" s="49"/>
      <c r="C55" s="49"/>
      <c r="D55" s="49"/>
      <c r="E55" s="24" t="s">
        <v>36</v>
      </c>
      <c r="F55" s="25"/>
      <c r="G55" s="34"/>
    </row>
    <row r="56" spans="1:7" s="2" customFormat="1" ht="27" customHeight="1">
      <c r="A56" s="49" t="s">
        <v>4</v>
      </c>
      <c r="B56" s="49"/>
      <c r="C56" s="49"/>
      <c r="D56" s="49"/>
      <c r="E56" s="24" t="s">
        <v>37</v>
      </c>
      <c r="F56" s="25"/>
      <c r="G56" s="34"/>
    </row>
    <row r="57" spans="1:7" s="2" customFormat="1" ht="15" customHeight="1">
      <c r="A57" s="49" t="s">
        <v>38</v>
      </c>
      <c r="B57" s="49"/>
      <c r="C57" s="49"/>
      <c r="D57" s="49"/>
      <c r="E57" s="24" t="s">
        <v>39</v>
      </c>
      <c r="F57" s="34">
        <v>3591</v>
      </c>
      <c r="G57" s="34">
        <v>787</v>
      </c>
    </row>
    <row r="58" spans="1:7" s="2" customFormat="1" ht="15" customHeight="1">
      <c r="A58" s="50" t="s">
        <v>40</v>
      </c>
      <c r="B58" s="50"/>
      <c r="C58" s="50"/>
      <c r="D58" s="50"/>
      <c r="E58" s="24" t="s">
        <v>73</v>
      </c>
      <c r="F58" s="34">
        <f>SUM(F60:F64)</f>
        <v>12712</v>
      </c>
      <c r="G58" s="34">
        <f>SUM(G60:G64)</f>
        <v>14580</v>
      </c>
    </row>
    <row r="59" spans="1:7" s="2" customFormat="1" ht="15" customHeight="1">
      <c r="A59" s="37" t="s">
        <v>55</v>
      </c>
      <c r="B59" s="37"/>
      <c r="C59" s="37"/>
      <c r="D59" s="37"/>
      <c r="E59" s="26"/>
      <c r="F59" s="27"/>
      <c r="G59" s="36"/>
    </row>
    <row r="60" spans="1:7" s="2" customFormat="1" ht="15" customHeight="1">
      <c r="A60" s="38" t="s">
        <v>41</v>
      </c>
      <c r="B60" s="38"/>
      <c r="C60" s="38"/>
      <c r="D60" s="38"/>
      <c r="E60" s="28" t="s">
        <v>42</v>
      </c>
      <c r="F60" s="34">
        <v>10433</v>
      </c>
      <c r="G60" s="34">
        <v>13058</v>
      </c>
    </row>
    <row r="61" spans="1:7" s="2" customFormat="1" ht="27" customHeight="1">
      <c r="A61" s="49" t="s">
        <v>43</v>
      </c>
      <c r="B61" s="49"/>
      <c r="C61" s="49"/>
      <c r="D61" s="49"/>
      <c r="E61" s="24" t="s">
        <v>44</v>
      </c>
      <c r="F61" s="34"/>
      <c r="G61" s="34">
        <v>266</v>
      </c>
    </row>
    <row r="62" spans="1:7" s="2" customFormat="1" ht="15" customHeight="1">
      <c r="A62" s="49" t="s">
        <v>45</v>
      </c>
      <c r="B62" s="49"/>
      <c r="C62" s="49"/>
      <c r="D62" s="49"/>
      <c r="E62" s="24" t="s">
        <v>46</v>
      </c>
      <c r="F62" s="34">
        <v>1783</v>
      </c>
      <c r="G62" s="34">
        <v>764</v>
      </c>
    </row>
    <row r="63" spans="1:7" s="2" customFormat="1" ht="15" customHeight="1">
      <c r="A63" s="49" t="s">
        <v>47</v>
      </c>
      <c r="B63" s="49"/>
      <c r="C63" s="49"/>
      <c r="D63" s="49"/>
      <c r="E63" s="24" t="s">
        <v>48</v>
      </c>
      <c r="F63" s="34">
        <v>480</v>
      </c>
      <c r="G63" s="34">
        <v>472</v>
      </c>
    </row>
    <row r="64" spans="1:7" s="2" customFormat="1" ht="15" customHeight="1">
      <c r="A64" s="49" t="s">
        <v>29</v>
      </c>
      <c r="B64" s="49"/>
      <c r="C64" s="49"/>
      <c r="D64" s="49"/>
      <c r="E64" s="24" t="s">
        <v>49</v>
      </c>
      <c r="F64" s="34">
        <v>16</v>
      </c>
      <c r="G64" s="25">
        <v>20</v>
      </c>
    </row>
    <row r="65" spans="1:7" s="2" customFormat="1" ht="27" customHeight="1">
      <c r="A65" s="49" t="s">
        <v>50</v>
      </c>
      <c r="B65" s="49"/>
      <c r="C65" s="49"/>
      <c r="D65" s="49"/>
      <c r="E65" s="24" t="s">
        <v>5</v>
      </c>
      <c r="F65" s="34">
        <f>F52-F58</f>
        <v>27500</v>
      </c>
      <c r="G65" s="34">
        <f>G52-G58</f>
        <v>10029</v>
      </c>
    </row>
    <row r="66" spans="1:7" s="2" customFormat="1" ht="27" customHeight="1">
      <c r="A66" s="50" t="s">
        <v>51</v>
      </c>
      <c r="B66" s="50"/>
      <c r="C66" s="50"/>
      <c r="D66" s="50"/>
      <c r="E66" s="24" t="s">
        <v>3</v>
      </c>
      <c r="F66" s="34">
        <v>-417</v>
      </c>
      <c r="G66" s="34">
        <v>492</v>
      </c>
    </row>
    <row r="67" spans="1:7" s="2" customFormat="1" ht="27" customHeight="1">
      <c r="A67" s="50" t="s">
        <v>108</v>
      </c>
      <c r="B67" s="50"/>
      <c r="C67" s="50"/>
      <c r="D67" s="50"/>
      <c r="E67" s="24" t="s">
        <v>6</v>
      </c>
      <c r="F67" s="34">
        <v>743</v>
      </c>
      <c r="G67" s="34">
        <v>251</v>
      </c>
    </row>
    <row r="68" spans="1:7" s="2" customFormat="1" ht="27" customHeight="1">
      <c r="A68" s="50" t="s">
        <v>52</v>
      </c>
      <c r="B68" s="50"/>
      <c r="C68" s="50"/>
      <c r="D68" s="50"/>
      <c r="E68" s="24" t="s">
        <v>7</v>
      </c>
      <c r="F68" s="34">
        <v>326</v>
      </c>
      <c r="G68" s="34">
        <v>743</v>
      </c>
    </row>
    <row r="69" spans="1:7" s="2" customFormat="1" ht="27" customHeight="1">
      <c r="A69" s="50" t="s">
        <v>53</v>
      </c>
      <c r="B69" s="50"/>
      <c r="C69" s="50"/>
      <c r="D69" s="50"/>
      <c r="E69" s="24" t="s">
        <v>8</v>
      </c>
      <c r="F69" s="25"/>
      <c r="G69" s="34"/>
    </row>
    <row r="70" spans="1:7" ht="11.25" customHeight="1">
      <c r="A70" s="7"/>
      <c r="B70" s="7"/>
      <c r="C70" s="7"/>
      <c r="D70" s="7"/>
      <c r="E70" s="7"/>
      <c r="F70" s="7"/>
      <c r="G70" s="8"/>
    </row>
    <row r="71" spans="1:7" ht="11.25" customHeight="1">
      <c r="A71" s="9" t="s">
        <v>57</v>
      </c>
      <c r="B71" s="55"/>
      <c r="C71" s="55"/>
      <c r="D71" s="10"/>
      <c r="E71" s="7"/>
      <c r="F71" s="52" t="s">
        <v>96</v>
      </c>
      <c r="G71" s="52"/>
    </row>
    <row r="72" spans="1:7" ht="11.25" customHeight="1">
      <c r="A72" s="10"/>
      <c r="B72" s="51" t="s">
        <v>56</v>
      </c>
      <c r="C72" s="51"/>
      <c r="D72" s="10"/>
      <c r="E72" s="15"/>
      <c r="F72" s="53" t="s">
        <v>1</v>
      </c>
      <c r="G72" s="54"/>
    </row>
    <row r="73" spans="1:7" ht="11.25" customHeight="1">
      <c r="A73" s="10"/>
      <c r="B73" s="16"/>
      <c r="C73" s="16"/>
      <c r="D73" s="10"/>
      <c r="E73" s="15"/>
      <c r="F73" s="16"/>
      <c r="G73" s="15"/>
    </row>
    <row r="74" spans="1:7" ht="11.25" customHeight="1">
      <c r="A74" s="9" t="s">
        <v>58</v>
      </c>
      <c r="B74" s="55"/>
      <c r="C74" s="55"/>
      <c r="D74" s="10"/>
      <c r="E74" s="7"/>
      <c r="F74" s="52" t="s">
        <v>97</v>
      </c>
      <c r="G74" s="52"/>
    </row>
    <row r="75" spans="1:7" ht="11.25" customHeight="1">
      <c r="A75" s="10"/>
      <c r="B75" s="51" t="s">
        <v>56</v>
      </c>
      <c r="C75" s="51"/>
      <c r="D75" s="10"/>
      <c r="E75" s="11"/>
      <c r="F75" s="53" t="s">
        <v>1</v>
      </c>
      <c r="G75" s="54"/>
    </row>
    <row r="76" spans="1:7" ht="11.25" customHeight="1">
      <c r="A76" s="10"/>
      <c r="B76" s="10"/>
      <c r="C76" s="10"/>
      <c r="D76" s="10"/>
      <c r="E76" s="7"/>
      <c r="F76" s="12"/>
      <c r="G76" s="12"/>
    </row>
    <row r="77" spans="1:7" ht="11.25" customHeight="1">
      <c r="A77" s="19">
        <v>43943</v>
      </c>
      <c r="B77" s="21"/>
      <c r="C77" s="21"/>
      <c r="D77" s="21"/>
      <c r="E77" s="7"/>
      <c r="F77" s="12"/>
      <c r="G77" s="12"/>
    </row>
    <row r="78" spans="5:7" ht="17.25" customHeight="1">
      <c r="E78" s="20"/>
      <c r="F78" s="20"/>
      <c r="G78" s="5"/>
    </row>
    <row r="79" spans="1:7" ht="11.25" customHeight="1">
      <c r="A79" s="5"/>
      <c r="B79" s="5"/>
      <c r="C79" s="5"/>
      <c r="D79" s="5"/>
      <c r="E79" s="5"/>
      <c r="F79" s="5"/>
      <c r="G79" s="5"/>
    </row>
    <row r="80" spans="1:7" ht="11.25" customHeight="1">
      <c r="A80" s="5"/>
      <c r="B80" s="5"/>
      <c r="C80" s="5"/>
      <c r="D80" s="5"/>
      <c r="E80" s="5"/>
      <c r="F80" s="5"/>
      <c r="G80" s="5"/>
    </row>
    <row r="81" spans="1:7" ht="11.25" customHeight="1">
      <c r="A81" s="5"/>
      <c r="B81" s="5"/>
      <c r="C81" s="5"/>
      <c r="D81" s="5"/>
      <c r="E81" s="5"/>
      <c r="F81" s="5"/>
      <c r="G81" s="5"/>
    </row>
    <row r="82" spans="1:7" ht="11.25" customHeight="1">
      <c r="A82" s="5"/>
      <c r="B82" s="5"/>
      <c r="C82" s="5"/>
      <c r="D82" s="5"/>
      <c r="E82" s="5"/>
      <c r="F82" s="5"/>
      <c r="G82" s="5"/>
    </row>
    <row r="83" spans="1:7" ht="11.25" customHeight="1">
      <c r="A83" s="5"/>
      <c r="B83" s="5"/>
      <c r="C83" s="5"/>
      <c r="D83" s="5"/>
      <c r="E83" s="5"/>
      <c r="F83" s="5"/>
      <c r="G83" s="5"/>
    </row>
    <row r="84" spans="1:7" ht="11.25" customHeight="1">
      <c r="A84" s="5"/>
      <c r="B84" s="5"/>
      <c r="C84" s="5"/>
      <c r="D84" s="5"/>
      <c r="E84" s="5"/>
      <c r="F84" s="5"/>
      <c r="G84" s="5"/>
    </row>
    <row r="85" spans="1:7" ht="11.25" customHeight="1">
      <c r="A85" s="5"/>
      <c r="B85" s="5"/>
      <c r="C85" s="5"/>
      <c r="D85" s="5"/>
      <c r="E85" s="5"/>
      <c r="F85" s="5"/>
      <c r="G85" s="5"/>
    </row>
    <row r="86" spans="1:7" ht="11.25" customHeight="1">
      <c r="A86" s="5"/>
      <c r="B86" s="5"/>
      <c r="C86" s="5"/>
      <c r="D86" s="5"/>
      <c r="E86" s="5"/>
      <c r="F86" s="5"/>
      <c r="G86" s="5"/>
    </row>
  </sheetData>
  <sheetProtection formatCells="0" formatColumns="0" formatRows="0" insertRows="0" insertHyperlinks="0" deleteColumns="0" deleteRows="0" sort="0" autoFilter="0" pivotTables="0"/>
  <mergeCells count="80">
    <mergeCell ref="A52:D52"/>
    <mergeCell ref="A53:D53"/>
    <mergeCell ref="A68:D68"/>
    <mergeCell ref="A69:D69"/>
    <mergeCell ref="A57:D57"/>
    <mergeCell ref="A58:D58"/>
    <mergeCell ref="A59:D59"/>
    <mergeCell ref="A60:D60"/>
    <mergeCell ref="A63:D63"/>
    <mergeCell ref="A64:D64"/>
    <mergeCell ref="A65:D65"/>
    <mergeCell ref="A66:D66"/>
    <mergeCell ref="A17:D17"/>
    <mergeCell ref="A25:D25"/>
    <mergeCell ref="A29:D29"/>
    <mergeCell ref="A30:D30"/>
    <mergeCell ref="A33:G33"/>
    <mergeCell ref="A28:D28"/>
    <mergeCell ref="A18:D18"/>
    <mergeCell ref="A51:G51"/>
    <mergeCell ref="A67:D67"/>
    <mergeCell ref="A49:D49"/>
    <mergeCell ref="A50:D50"/>
    <mergeCell ref="A61:D61"/>
    <mergeCell ref="A62:D62"/>
    <mergeCell ref="D11:G11"/>
    <mergeCell ref="A12:C12"/>
    <mergeCell ref="A14:C14"/>
    <mergeCell ref="D14:G14"/>
    <mergeCell ref="A26:D26"/>
    <mergeCell ref="A15:C15"/>
    <mergeCell ref="D15:G15"/>
    <mergeCell ref="A19:G19"/>
    <mergeCell ref="A44:D44"/>
    <mergeCell ref="A37:D37"/>
    <mergeCell ref="A38:D38"/>
    <mergeCell ref="A39:D39"/>
    <mergeCell ref="A40:D40"/>
    <mergeCell ref="A41:D41"/>
    <mergeCell ref="A42:D42"/>
    <mergeCell ref="D13:G13"/>
    <mergeCell ref="A35:D35"/>
    <mergeCell ref="A36:D36"/>
    <mergeCell ref="A34:D34"/>
    <mergeCell ref="A31:D31"/>
    <mergeCell ref="F75:G75"/>
    <mergeCell ref="F72:G72"/>
    <mergeCell ref="B71:C71"/>
    <mergeCell ref="B72:C72"/>
    <mergeCell ref="B74:C74"/>
    <mergeCell ref="B75:C75"/>
    <mergeCell ref="F71:G71"/>
    <mergeCell ref="F74:G74"/>
    <mergeCell ref="A45:D45"/>
    <mergeCell ref="A32:D32"/>
    <mergeCell ref="A54:D54"/>
    <mergeCell ref="A55:D55"/>
    <mergeCell ref="A56:D56"/>
    <mergeCell ref="A46:D46"/>
    <mergeCell ref="A47:D47"/>
    <mergeCell ref="F1:G1"/>
    <mergeCell ref="F2:G2"/>
    <mergeCell ref="F3:G3"/>
    <mergeCell ref="A5:G5"/>
    <mergeCell ref="A23:D23"/>
    <mergeCell ref="A24:D24"/>
    <mergeCell ref="A6:G6"/>
    <mergeCell ref="A20:D20"/>
    <mergeCell ref="A9:C9"/>
    <mergeCell ref="D9:G9"/>
    <mergeCell ref="A21:D21"/>
    <mergeCell ref="A22:D22"/>
    <mergeCell ref="D7:E7"/>
    <mergeCell ref="D12:G12"/>
    <mergeCell ref="A13:C13"/>
    <mergeCell ref="A43:D43"/>
    <mergeCell ref="A27:D27"/>
    <mergeCell ref="A10:C10"/>
    <mergeCell ref="D10:G10"/>
    <mergeCell ref="A11:C11"/>
  </mergeCells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Economist</cp:lastModifiedBy>
  <cp:lastPrinted>2020-04-22T08:08:29Z</cp:lastPrinted>
  <dcterms:created xsi:type="dcterms:W3CDTF">2008-03-18T16:49:59Z</dcterms:created>
  <dcterms:modified xsi:type="dcterms:W3CDTF">2020-04-22T08:08:31Z</dcterms:modified>
  <cp:category/>
  <cp:version/>
  <cp:contentType/>
  <cp:contentStatus/>
</cp:coreProperties>
</file>